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ctions" sheetId="1" state="visible" r:id="rId1"/>
    <sheet name="Sample forecast" sheetId="2" state="visible" r:id="rId2"/>
    <sheet name="Blank forecast" sheetId="3" state="visible" r:id="rId3"/>
  </sheets>
  <definedNames>
    <definedName name="_xlnm.Print_Titles" localSheetId="1">'Sample forecast'!$A:$A</definedName>
    <definedName name="_xlnm.Print_Titles" localSheetId="2">'Blank forecast'!$A:$A</definedName>
  </definedNames>
  <calcPr calcId="124519" fullCalcOnLoad="1"/>
</workbook>
</file>

<file path=xl/styles.xml><?xml version="1.0" encoding="utf-8"?>
<styleSheet xmlns="http://schemas.openxmlformats.org/spreadsheetml/2006/main">
  <numFmts count="3">
    <numFmt numFmtId="164" formatCode="mmm d, yyyy"/>
    <numFmt numFmtId="165" formatCode="#,##0;[Red]-#,##0"/>
    <numFmt numFmtId="166" formatCode="mmm d"/>
  </numFmts>
  <fonts count="7">
    <font>
      <name val="Calibri"/>
      <family val="2"/>
      <color theme="1"/>
      <sz val="11"/>
      <scheme val="minor"/>
    </font>
    <font>
      <b val="1"/>
      <sz val="16"/>
    </font>
    <font>
      <b val="1"/>
      <sz val="12"/>
    </font>
    <font>
      <i val="1"/>
      <color rgb="005B5249"/>
      <sz val="9"/>
    </font>
    <font>
      <b val="1"/>
    </font>
    <font>
      <b val="1"/>
      <color rgb="00FFFFFF"/>
    </font>
    <font/>
  </fonts>
  <fills count="5">
    <fill>
      <patternFill/>
    </fill>
    <fill>
      <patternFill patternType="gray125"/>
    </fill>
    <fill>
      <patternFill patternType="solid">
        <fgColor rgb="00FFF4C2"/>
      </patternFill>
    </fill>
    <fill>
      <patternFill patternType="solid">
        <fgColor rgb="0017130F"/>
      </patternFill>
    </fill>
    <fill>
      <patternFill patternType="solid">
        <fgColor rgb="00F5F1E8"/>
      </patternFill>
    </fill>
  </fills>
  <borders count="3">
    <border>
      <left/>
      <right/>
      <top/>
      <bottom/>
      <diagonal/>
    </border>
    <border>
      <left style="thin">
        <color rgb="00CFC8BC"/>
      </left>
      <right style="thin">
        <color rgb="00CFC8BC"/>
      </right>
      <top style="thin">
        <color rgb="00CFC8BC"/>
      </top>
      <bottom style="thin">
        <color rgb="00CFC8BC"/>
      </bottom>
    </border>
    <border>
      <top style="thin">
        <color rgb="0017130F"/>
      </top>
    </border>
  </borders>
  <cellStyleXfs count="1">
    <xf numFmtId="0" fontId="0" fillId="0" borderId="0"/>
  </cellStyleXfs>
  <cellXfs count="2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0" fillId="2"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0" fillId="2" borderId="1" pivotButton="0" quotePrefix="0" xfId="0"/>
    <xf numFmtId="164" fontId="0" fillId="2" borderId="1" pivotButton="0" quotePrefix="0" xfId="0"/>
    <xf numFmtId="165" fontId="0" fillId="2" borderId="1" pivotButton="0" quotePrefix="0" xfId="0"/>
    <xf numFmtId="0" fontId="5" fillId="3" borderId="0" pivotButton="0" quotePrefix="0" xfId="0"/>
    <xf numFmtId="0" fontId="5" fillId="3" borderId="0" applyAlignment="1" pivotButton="0" quotePrefix="0" xfId="0">
      <alignment horizontal="right"/>
    </xf>
    <xf numFmtId="166" fontId="4" fillId="0" borderId="0" applyAlignment="1" pivotButton="0" quotePrefix="0" xfId="0">
      <alignment horizontal="right"/>
    </xf>
    <xf numFmtId="165" fontId="0" fillId="0" borderId="0" pivotButton="0" quotePrefix="0" xfId="0"/>
    <xf numFmtId="165" fontId="4" fillId="4" borderId="0" pivotButton="0" quotePrefix="0" xfId="0"/>
    <xf numFmtId="0" fontId="4" fillId="4" borderId="0" pivotButton="0" quotePrefix="0" xfId="0"/>
    <xf numFmtId="0" fontId="0" fillId="4" borderId="0" pivotButton="0" quotePrefix="0" xfId="0"/>
    <xf numFmtId="0" fontId="6" fillId="0" borderId="0" pivotButton="0" quotePrefix="0" xfId="0"/>
    <xf numFmtId="0" fontId="4" fillId="0" borderId="2" pivotButton="0" quotePrefix="0" xfId="0"/>
    <xf numFmtId="165" fontId="4" fillId="0" borderId="2" pivotButton="0" quotePrefix="0" xfId="0"/>
    <xf numFmtId="0" fontId="0" fillId="0" borderId="0" applyAlignment="1" pivotButton="0" quotePrefix="0" xfId="0">
      <alignment horizontal="right"/>
    </xf>
    <xf numFmtId="0" fontId="2" fillId="0" borderId="0" pivotButton="0" quotePrefix="0" xfId="0"/>
    <xf numFmtId="165" fontId="4" fillId="0" borderId="0" applyAlignment="1" pivotButton="0" quotePrefix="0" xfId="0">
      <alignment horizontal="right"/>
    </xf>
    <xf numFmtId="164" fontId="4" fillId="0" borderId="0" applyAlignment="1" pivotButton="0" quotePrefix="0" xfId="0">
      <alignment horizontal="right"/>
    </xf>
    <xf numFmtId="0" fontId="4" fillId="0" borderId="0" applyAlignment="1" pivotButton="0" quotePrefix="0" xfId="0">
      <alignment horizontal="right"/>
    </xf>
  </cellXfs>
  <cellStyles count="1">
    <cellStyle name="Normal" xfId="0" builtinId="0" hidden="0"/>
  </cellStyles>
  <dxfs count="4">
    <dxf>
      <font>
        <b val="1"/>
        <color rgb="009C1C14"/>
      </font>
      <fill>
        <patternFill patternType="solid">
          <fgColor rgb="00F8D3D0"/>
        </patternFill>
      </fill>
    </dxf>
    <dxf>
      <font>
        <color rgb="009C1C14"/>
      </font>
      <fill>
        <patternFill patternType="solid">
          <fgColor rgb="00F8D3D0"/>
        </patternFill>
      </fill>
    </dxf>
    <dxf>
      <fill>
        <patternFill patternType="solid">
          <fgColor rgb="00D6F0E4"/>
        </patternFill>
      </fill>
    </dxf>
    <dxf>
      <fill>
        <patternFill patternType="solid">
          <fgColor rgb="00F8D3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19"/>
  <sheetViews>
    <sheetView showGridLines="0" workbookViewId="0">
      <selection activeCell="A1" sqref="A1"/>
    </sheetView>
  </sheetViews>
  <sheetFormatPr baseColWidth="8" defaultRowHeight="15"/>
  <cols>
    <col width="4" customWidth="1" min="1" max="1"/>
    <col width="110" customWidth="1" min="2" max="2"/>
  </cols>
  <sheetData>
    <row r="1">
      <c r="B1" s="1" t="inlineStr">
        <is>
          <t>13-week cash flow forecast template</t>
        </is>
      </c>
    </row>
    <row r="3">
      <c r="B3" s="2" t="inlineStr">
        <is>
          <t>A 13-week cash flow forecast shows cash in and cash out for each of the next 13 weeks: opening cash, plus receipts, minus payments, equals ending cash. Ending cash becomes the next week's opening cash.</t>
        </is>
      </c>
    </row>
    <row r="4">
      <c r="B4" s="2" t="inlineStr">
        <is>
          <t>There are two forecast sheets. "Sample forecast" is filled in with a fictional business so you can see how it works. "Blank forecast" is ready for your own numbers.</t>
        </is>
      </c>
    </row>
    <row r="5">
      <c r="B5" s="3" t="inlineStr">
        <is>
          <t>Shaded cells like this one are inputs. Every other number is a formula. Type only in the shaded cells.</t>
        </is>
      </c>
    </row>
    <row r="6">
      <c r="B6" s="4" t="inlineStr">
        <is>
          <t>How to fill it in</t>
        </is>
      </c>
    </row>
    <row r="7">
      <c r="B7" s="2" t="inlineStr">
        <is>
          <t>1. Business and first week: type the business name and the date week 1 starts (usually a Monday). The other 12 week dates fill in on their own.</t>
        </is>
      </c>
    </row>
    <row r="8">
      <c r="B8" s="2" t="inlineStr">
        <is>
          <t>2. Opening cash: type the total of all bank balances as of the same date into week 1. Weeks 2 to 13 take the previous week's ending cash.</t>
        </is>
      </c>
    </row>
    <row r="9">
      <c r="B9" s="2" t="inlineStr">
        <is>
          <t>3. Collections: place each open invoice from the receivables (AR) aging in the week you expect the money, using that customer's usual days late, not just the due date. Add sales not invoiced yet. Other receipts covers loan advances, refunds, asset sales and similar.</t>
        </is>
      </c>
    </row>
    <row r="10">
      <c r="B10" s="2" t="inlineStr">
        <is>
          <t>4. Payments: payroll on pay dates, rent and loan payments on their dates, suppliers from the payables (AP) aging or the weekly payment run, and everything else under other payments (taxes, the credit card payment, insurance, subscriptions).</t>
        </is>
      </c>
    </row>
    <row r="11">
      <c r="B11" s="2" t="inlineStr">
        <is>
          <t>5. Minimum cash: type the floor the business has agreed to keep. Any week that ends below it turns red, and the summary shows the lowest week and the first week below the minimum.</t>
        </is>
      </c>
    </row>
    <row r="12">
      <c r="B12" s="4" t="inlineStr">
        <is>
          <t>Each week</t>
        </is>
      </c>
    </row>
    <row r="13">
      <c r="B13" s="2" t="inlineStr">
        <is>
          <t>Replace the week that ended with what actually happened, compare it with what you forecast, and explain the differences. Then roll forward: copy the sheet, set the new first week, and add a new week 13.</t>
        </is>
      </c>
    </row>
    <row r="14">
      <c r="B14" s="4" t="inlineStr">
        <is>
          <t>Notes</t>
        </is>
      </c>
    </row>
    <row r="15">
      <c r="B15" s="2" t="inlineStr">
        <is>
          <t>This is a cash forecast, not a profit and loss statement. Leave out depreciation and accruals. Only record the week cash actually reaches or leaves the bank.</t>
        </is>
      </c>
    </row>
    <row r="16">
      <c r="B16" s="2" t="inlineStr">
        <is>
          <t>To add a row, insert it inside the Cash in or Cash out block (between the first and last line of that block) so the totals pick it up.</t>
        </is>
      </c>
    </row>
    <row r="17">
      <c r="B17" s="2" t="inlineStr">
        <is>
          <t>Want this as a portal your clients log in to, updated from bank balances and agings each week? See nvisin.com/tools/cash-forecast/</t>
        </is>
      </c>
    </row>
    <row r="19">
      <c r="B19" s="5" t="inlineStr">
        <is>
          <t>Free template from nvisin. More free tools: nvisin.com/free-tools/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O33"/>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30"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s>
  <sheetData>
    <row r="1">
      <c r="A1" s="1" t="inlineStr">
        <is>
          <t>13-week cash flow forecast</t>
        </is>
      </c>
    </row>
    <row r="2">
      <c r="A2" s="6" t="inlineStr">
        <is>
          <t>Business</t>
        </is>
      </c>
      <c r="B2" s="7" t="inlineStr">
        <is>
          <t>Fieldstone Joinery Ltd. (fictional sample)</t>
        </is>
      </c>
    </row>
    <row r="4">
      <c r="A4" s="6" t="inlineStr">
        <is>
          <t>First week starts on</t>
        </is>
      </c>
      <c r="B4" s="8" t="n">
        <v>46328</v>
      </c>
      <c r="C4" s="5" t="inlineStr">
        <is>
          <t>Usually a Monday. The other weeks follow on their own.</t>
        </is>
      </c>
    </row>
    <row r="5">
      <c r="A5" s="6" t="inlineStr">
        <is>
          <t>Minimum cash balance</t>
        </is>
      </c>
      <c r="B5" s="9" t="n">
        <v>40000</v>
      </c>
      <c r="C5" s="5" t="inlineStr">
        <is>
          <t>The floor agreed with the business. Weeks below it turn red.</t>
        </is>
      </c>
    </row>
    <row r="6">
      <c r="A6" s="5" t="inlineStr">
        <is>
          <t>Shaded cells are inputs. Everything else is calculated.</t>
        </is>
      </c>
    </row>
    <row r="7">
      <c r="A7" s="10" t="inlineStr">
        <is>
          <t>Week</t>
        </is>
      </c>
      <c r="B7" s="11" t="inlineStr">
        <is>
          <t>Week 1</t>
        </is>
      </c>
      <c r="C7" s="11" t="inlineStr">
        <is>
          <t>Week 2</t>
        </is>
      </c>
      <c r="D7" s="11" t="inlineStr">
        <is>
          <t>Week 3</t>
        </is>
      </c>
      <c r="E7" s="11" t="inlineStr">
        <is>
          <t>Week 4</t>
        </is>
      </c>
      <c r="F7" s="11" t="inlineStr">
        <is>
          <t>Week 5</t>
        </is>
      </c>
      <c r="G7" s="11" t="inlineStr">
        <is>
          <t>Week 6</t>
        </is>
      </c>
      <c r="H7" s="11" t="inlineStr">
        <is>
          <t>Week 7</t>
        </is>
      </c>
      <c r="I7" s="11" t="inlineStr">
        <is>
          <t>Week 8</t>
        </is>
      </c>
      <c r="J7" s="11" t="inlineStr">
        <is>
          <t>Week 9</t>
        </is>
      </c>
      <c r="K7" s="11" t="inlineStr">
        <is>
          <t>Week 10</t>
        </is>
      </c>
      <c r="L7" s="11" t="inlineStr">
        <is>
          <t>Week 11</t>
        </is>
      </c>
      <c r="M7" s="11" t="inlineStr">
        <is>
          <t>Week 12</t>
        </is>
      </c>
      <c r="N7" s="11" t="inlineStr">
        <is>
          <t>Week 13</t>
        </is>
      </c>
      <c r="O7" s="11" t="inlineStr">
        <is>
          <t>13 weeks</t>
        </is>
      </c>
    </row>
    <row r="8">
      <c r="A8" s="6" t="inlineStr">
        <is>
          <t>Week starting</t>
        </is>
      </c>
      <c r="B8" s="12">
        <f>IF($B$4="","",$B$4)</f>
        <v/>
      </c>
      <c r="C8" s="12">
        <f>IF(B8="","",B8+7)</f>
        <v/>
      </c>
      <c r="D8" s="12">
        <f>IF(C8="","",C8+7)</f>
        <v/>
      </c>
      <c r="E8" s="12">
        <f>IF(D8="","",D8+7)</f>
        <v/>
      </c>
      <c r="F8" s="12">
        <f>IF(E8="","",E8+7)</f>
        <v/>
      </c>
      <c r="G8" s="12">
        <f>IF(F8="","",F8+7)</f>
        <v/>
      </c>
      <c r="H8" s="12">
        <f>IF(G8="","",G8+7)</f>
        <v/>
      </c>
      <c r="I8" s="12">
        <f>IF(H8="","",H8+7)</f>
        <v/>
      </c>
      <c r="J8" s="12">
        <f>IF(I8="","",I8+7)</f>
        <v/>
      </c>
      <c r="K8" s="12">
        <f>IF(J8="","",J8+7)</f>
        <v/>
      </c>
      <c r="L8" s="12">
        <f>IF(K8="","",K8+7)</f>
        <v/>
      </c>
      <c r="M8" s="12">
        <f>IF(L8="","",L8+7)</f>
        <v/>
      </c>
      <c r="N8" s="12">
        <f>IF(M8="","",M8+7)</f>
        <v/>
      </c>
    </row>
    <row r="9">
      <c r="A9" s="6" t="inlineStr">
        <is>
          <t>Opening cash</t>
        </is>
      </c>
      <c r="B9" s="9" t="n">
        <v>84500</v>
      </c>
      <c r="C9" s="13">
        <f>B22</f>
        <v/>
      </c>
      <c r="D9" s="13">
        <f>C22</f>
        <v/>
      </c>
      <c r="E9" s="13">
        <f>D22</f>
        <v/>
      </c>
      <c r="F9" s="13">
        <f>E22</f>
        <v/>
      </c>
      <c r="G9" s="13">
        <f>F22</f>
        <v/>
      </c>
      <c r="H9" s="13">
        <f>G22</f>
        <v/>
      </c>
      <c r="I9" s="13">
        <f>H22</f>
        <v/>
      </c>
      <c r="J9" s="13">
        <f>I22</f>
        <v/>
      </c>
      <c r="K9" s="13">
        <f>J22</f>
        <v/>
      </c>
      <c r="L9" s="13">
        <f>K22</f>
        <v/>
      </c>
      <c r="M9" s="13">
        <f>L22</f>
        <v/>
      </c>
      <c r="N9" s="13">
        <f>M22</f>
        <v/>
      </c>
      <c r="O9" s="14">
        <f>B9</f>
        <v/>
      </c>
    </row>
    <row r="10">
      <c r="A10" s="15" t="inlineStr">
        <is>
          <t>Cash in</t>
        </is>
      </c>
      <c r="B10" s="16" t="n"/>
      <c r="C10" s="16" t="n"/>
      <c r="D10" s="16" t="n"/>
      <c r="E10" s="16" t="n"/>
      <c r="F10" s="16" t="n"/>
      <c r="G10" s="16" t="n"/>
      <c r="H10" s="16" t="n"/>
      <c r="I10" s="16" t="n"/>
      <c r="J10" s="16" t="n"/>
      <c r="K10" s="16" t="n"/>
      <c r="L10" s="16" t="n"/>
      <c r="M10" s="16" t="n"/>
      <c r="N10" s="16" t="n"/>
      <c r="O10" s="16" t="n"/>
    </row>
    <row r="11">
      <c r="A11" s="17" t="inlineStr">
        <is>
          <t>Collections from customers</t>
        </is>
      </c>
      <c r="B11" s="9" t="n">
        <v>6200</v>
      </c>
      <c r="C11" s="9" t="n">
        <v>31800</v>
      </c>
      <c r="D11" s="9" t="n">
        <v>9400</v>
      </c>
      <c r="E11" s="9" t="n">
        <v>12600</v>
      </c>
      <c r="F11" s="9" t="n">
        <v>21300</v>
      </c>
      <c r="G11" s="9" t="n">
        <v>8800</v>
      </c>
      <c r="H11" s="9" t="n">
        <v>24900</v>
      </c>
      <c r="I11" s="9" t="n">
        <v>14200</v>
      </c>
      <c r="J11" s="9" t="n">
        <v>33600</v>
      </c>
      <c r="K11" s="9" t="n">
        <v>19300</v>
      </c>
      <c r="L11" s="9" t="n">
        <v>24800</v>
      </c>
      <c r="M11" s="9" t="n">
        <v>20400</v>
      </c>
      <c r="N11" s="9" t="n">
        <v>26200</v>
      </c>
      <c r="O11" s="14">
        <f>SUM(B11:N11)</f>
        <v/>
      </c>
    </row>
    <row r="12">
      <c r="A12" s="17" t="inlineStr">
        <is>
          <t>Other receipts</t>
        </is>
      </c>
      <c r="B12" s="9" t="n">
        <v>0</v>
      </c>
      <c r="C12" s="9" t="n">
        <v>0</v>
      </c>
      <c r="D12" s="9" t="n">
        <v>0</v>
      </c>
      <c r="E12" s="9" t="n">
        <v>1850</v>
      </c>
      <c r="F12" s="9" t="n">
        <v>0</v>
      </c>
      <c r="G12" s="9" t="n">
        <v>0</v>
      </c>
      <c r="H12" s="9" t="n">
        <v>0</v>
      </c>
      <c r="I12" s="9" t="n">
        <v>0</v>
      </c>
      <c r="J12" s="9" t="n">
        <v>0</v>
      </c>
      <c r="K12" s="9" t="n">
        <v>0</v>
      </c>
      <c r="L12" s="9" t="n">
        <v>0</v>
      </c>
      <c r="M12" s="9" t="n">
        <v>0</v>
      </c>
      <c r="N12" s="9" t="n">
        <v>0</v>
      </c>
      <c r="O12" s="14">
        <f>SUM(B12:N12)</f>
        <v/>
      </c>
    </row>
    <row r="13">
      <c r="A13" s="18" t="inlineStr">
        <is>
          <t>Total cash in</t>
        </is>
      </c>
      <c r="B13" s="19">
        <f>SUM(B11:B12)</f>
        <v/>
      </c>
      <c r="C13" s="19">
        <f>SUM(C11:C12)</f>
        <v/>
      </c>
      <c r="D13" s="19">
        <f>SUM(D11:D12)</f>
        <v/>
      </c>
      <c r="E13" s="19">
        <f>SUM(E11:E12)</f>
        <v/>
      </c>
      <c r="F13" s="19">
        <f>SUM(F11:F12)</f>
        <v/>
      </c>
      <c r="G13" s="19">
        <f>SUM(G11:G12)</f>
        <v/>
      </c>
      <c r="H13" s="19">
        <f>SUM(H11:H12)</f>
        <v/>
      </c>
      <c r="I13" s="19">
        <f>SUM(I11:I12)</f>
        <v/>
      </c>
      <c r="J13" s="19">
        <f>SUM(J11:J12)</f>
        <v/>
      </c>
      <c r="K13" s="19">
        <f>SUM(K11:K12)</f>
        <v/>
      </c>
      <c r="L13" s="19">
        <f>SUM(L11:L12)</f>
        <v/>
      </c>
      <c r="M13" s="19">
        <f>SUM(M11:M12)</f>
        <v/>
      </c>
      <c r="N13" s="19">
        <f>SUM(N11:N12)</f>
        <v/>
      </c>
      <c r="O13" s="14">
        <f>SUM(B13:N13)</f>
        <v/>
      </c>
    </row>
    <row r="14">
      <c r="A14" s="15" t="inlineStr">
        <is>
          <t>Cash out</t>
        </is>
      </c>
      <c r="B14" s="16" t="n"/>
      <c r="C14" s="16" t="n"/>
      <c r="D14" s="16" t="n"/>
      <c r="E14" s="16" t="n"/>
      <c r="F14" s="16" t="n"/>
      <c r="G14" s="16" t="n"/>
      <c r="H14" s="16" t="n"/>
      <c r="I14" s="16" t="n"/>
      <c r="J14" s="16" t="n"/>
      <c r="K14" s="16" t="n"/>
      <c r="L14" s="16" t="n"/>
      <c r="M14" s="16" t="n"/>
      <c r="N14" s="16" t="n"/>
      <c r="O14" s="16" t="n"/>
    </row>
    <row r="15">
      <c r="A15" s="17" t="inlineStr">
        <is>
          <t>Payroll</t>
        </is>
      </c>
      <c r="B15" s="9" t="n">
        <v>0</v>
      </c>
      <c r="C15" s="9" t="n">
        <v>14200</v>
      </c>
      <c r="D15" s="9" t="n">
        <v>0</v>
      </c>
      <c r="E15" s="9" t="n">
        <v>14200</v>
      </c>
      <c r="F15" s="9" t="n">
        <v>0</v>
      </c>
      <c r="G15" s="9" t="n">
        <v>14200</v>
      </c>
      <c r="H15" s="9" t="n">
        <v>0</v>
      </c>
      <c r="I15" s="9" t="n">
        <v>14200</v>
      </c>
      <c r="J15" s="9" t="n">
        <v>0</v>
      </c>
      <c r="K15" s="9" t="n">
        <v>14200</v>
      </c>
      <c r="L15" s="9" t="n">
        <v>0</v>
      </c>
      <c r="M15" s="9" t="n">
        <v>14200</v>
      </c>
      <c r="N15" s="9" t="n">
        <v>0</v>
      </c>
      <c r="O15" s="14">
        <f>SUM(B15:N15)</f>
        <v/>
      </c>
    </row>
    <row r="16">
      <c r="A16" s="17" t="inlineStr">
        <is>
          <t>Rent</t>
        </is>
      </c>
      <c r="B16" s="9" t="n">
        <v>6500</v>
      </c>
      <c r="C16" s="9" t="n">
        <v>0</v>
      </c>
      <c r="D16" s="9" t="n">
        <v>0</v>
      </c>
      <c r="E16" s="9" t="n">
        <v>0</v>
      </c>
      <c r="F16" s="9" t="n">
        <v>6500</v>
      </c>
      <c r="G16" s="9" t="n">
        <v>0</v>
      </c>
      <c r="H16" s="9" t="n">
        <v>0</v>
      </c>
      <c r="I16" s="9" t="n">
        <v>0</v>
      </c>
      <c r="J16" s="9" t="n">
        <v>0</v>
      </c>
      <c r="K16" s="9" t="n">
        <v>6500</v>
      </c>
      <c r="L16" s="9" t="n">
        <v>0</v>
      </c>
      <c r="M16" s="9" t="n">
        <v>0</v>
      </c>
      <c r="N16" s="9" t="n">
        <v>0</v>
      </c>
      <c r="O16" s="14">
        <f>SUM(B16:N16)</f>
        <v/>
      </c>
    </row>
    <row r="17">
      <c r="A17" s="17" t="inlineStr">
        <is>
          <t>Suppliers</t>
        </is>
      </c>
      <c r="B17" s="9" t="n">
        <v>11800</v>
      </c>
      <c r="C17" s="9" t="n">
        <v>6400</v>
      </c>
      <c r="D17" s="9" t="n">
        <v>14600</v>
      </c>
      <c r="E17" s="9" t="n">
        <v>9100</v>
      </c>
      <c r="F17" s="9" t="n">
        <v>17900</v>
      </c>
      <c r="G17" s="9" t="n">
        <v>8200</v>
      </c>
      <c r="H17" s="9" t="n">
        <v>10300</v>
      </c>
      <c r="I17" s="9" t="n">
        <v>7600</v>
      </c>
      <c r="J17" s="9" t="n">
        <v>12800</v>
      </c>
      <c r="K17" s="9" t="n">
        <v>6900</v>
      </c>
      <c r="L17" s="9" t="n">
        <v>9500</v>
      </c>
      <c r="M17" s="9" t="n">
        <v>8800</v>
      </c>
      <c r="N17" s="9" t="n">
        <v>11400</v>
      </c>
      <c r="O17" s="14">
        <f>SUM(B17:N17)</f>
        <v/>
      </c>
    </row>
    <row r="18">
      <c r="A18" s="17" t="inlineStr">
        <is>
          <t>Loan payments</t>
        </is>
      </c>
      <c r="B18" s="9" t="n">
        <v>0</v>
      </c>
      <c r="C18" s="9" t="n">
        <v>0</v>
      </c>
      <c r="D18" s="9" t="n">
        <v>0</v>
      </c>
      <c r="E18" s="9" t="n">
        <v>2400</v>
      </c>
      <c r="F18" s="9" t="n">
        <v>0</v>
      </c>
      <c r="G18" s="9" t="n">
        <v>0</v>
      </c>
      <c r="H18" s="9" t="n">
        <v>0</v>
      </c>
      <c r="I18" s="9" t="n">
        <v>2400</v>
      </c>
      <c r="J18" s="9" t="n">
        <v>0</v>
      </c>
      <c r="K18" s="9" t="n">
        <v>0</v>
      </c>
      <c r="L18" s="9" t="n">
        <v>0</v>
      </c>
      <c r="M18" s="9" t="n">
        <v>0</v>
      </c>
      <c r="N18" s="9" t="n">
        <v>2400</v>
      </c>
      <c r="O18" s="14">
        <f>SUM(B18:N18)</f>
        <v/>
      </c>
    </row>
    <row r="19">
      <c r="A19" s="17" t="inlineStr">
        <is>
          <t>Other payments</t>
        </is>
      </c>
      <c r="B19" s="9" t="n">
        <v>1600</v>
      </c>
      <c r="C19" s="9" t="n">
        <v>2100</v>
      </c>
      <c r="D19" s="9" t="n">
        <v>2400</v>
      </c>
      <c r="E19" s="9" t="n">
        <v>1800</v>
      </c>
      <c r="F19" s="9" t="n">
        <v>3500</v>
      </c>
      <c r="G19" s="9" t="n">
        <v>1700</v>
      </c>
      <c r="H19" s="9" t="n">
        <v>2300</v>
      </c>
      <c r="I19" s="9" t="n">
        <v>1900</v>
      </c>
      <c r="J19" s="9" t="n">
        <v>4800</v>
      </c>
      <c r="K19" s="9" t="n">
        <v>1600</v>
      </c>
      <c r="L19" s="9" t="n">
        <v>2200</v>
      </c>
      <c r="M19" s="9" t="n">
        <v>1800</v>
      </c>
      <c r="N19" s="9" t="n">
        <v>2600</v>
      </c>
      <c r="O19" s="14">
        <f>SUM(B19:N19)</f>
        <v/>
      </c>
    </row>
    <row r="20">
      <c r="A20" s="18" t="inlineStr">
        <is>
          <t>Total cash out</t>
        </is>
      </c>
      <c r="B20" s="19">
        <f>SUM(B15:B19)</f>
        <v/>
      </c>
      <c r="C20" s="19">
        <f>SUM(C15:C19)</f>
        <v/>
      </c>
      <c r="D20" s="19">
        <f>SUM(D15:D19)</f>
        <v/>
      </c>
      <c r="E20" s="19">
        <f>SUM(E15:E19)</f>
        <v/>
      </c>
      <c r="F20" s="19">
        <f>SUM(F15:F19)</f>
        <v/>
      </c>
      <c r="G20" s="19">
        <f>SUM(G15:G19)</f>
        <v/>
      </c>
      <c r="H20" s="19">
        <f>SUM(H15:H19)</f>
        <v/>
      </c>
      <c r="I20" s="19">
        <f>SUM(I15:I19)</f>
        <v/>
      </c>
      <c r="J20" s="19">
        <f>SUM(J15:J19)</f>
        <v/>
      </c>
      <c r="K20" s="19">
        <f>SUM(K15:K19)</f>
        <v/>
      </c>
      <c r="L20" s="19">
        <f>SUM(L15:L19)</f>
        <v/>
      </c>
      <c r="M20" s="19">
        <f>SUM(M15:M19)</f>
        <v/>
      </c>
      <c r="N20" s="19">
        <f>SUM(N15:N19)</f>
        <v/>
      </c>
      <c r="O20" s="14">
        <f>SUM(B20:N20)</f>
        <v/>
      </c>
    </row>
    <row r="21">
      <c r="A21" s="6" t="inlineStr">
        <is>
          <t>Net change in cash</t>
        </is>
      </c>
      <c r="B21" s="13">
        <f>B13-B20</f>
        <v/>
      </c>
      <c r="C21" s="13">
        <f>C13-C20</f>
        <v/>
      </c>
      <c r="D21" s="13">
        <f>D13-D20</f>
        <v/>
      </c>
      <c r="E21" s="13">
        <f>E13-E20</f>
        <v/>
      </c>
      <c r="F21" s="13">
        <f>F13-F20</f>
        <v/>
      </c>
      <c r="G21" s="13">
        <f>G13-G20</f>
        <v/>
      </c>
      <c r="H21" s="13">
        <f>H13-H20</f>
        <v/>
      </c>
      <c r="I21" s="13">
        <f>I13-I20</f>
        <v/>
      </c>
      <c r="J21" s="13">
        <f>J13-J20</f>
        <v/>
      </c>
      <c r="K21" s="13">
        <f>K13-K20</f>
        <v/>
      </c>
      <c r="L21" s="13">
        <f>L13-L20</f>
        <v/>
      </c>
      <c r="M21" s="13">
        <f>M13-M20</f>
        <v/>
      </c>
      <c r="N21" s="13">
        <f>N13-N20</f>
        <v/>
      </c>
      <c r="O21" s="14">
        <f>SUM(B21:N21)</f>
        <v/>
      </c>
    </row>
    <row r="22">
      <c r="A22" s="18" t="inlineStr">
        <is>
          <t>Ending cash</t>
        </is>
      </c>
      <c r="B22" s="19">
        <f>B9+B21</f>
        <v/>
      </c>
      <c r="C22" s="19">
        <f>C9+C21</f>
        <v/>
      </c>
      <c r="D22" s="19">
        <f>D9+D21</f>
        <v/>
      </c>
      <c r="E22" s="19">
        <f>E9+E21</f>
        <v/>
      </c>
      <c r="F22" s="19">
        <f>F9+F21</f>
        <v/>
      </c>
      <c r="G22" s="19">
        <f>G9+G21</f>
        <v/>
      </c>
      <c r="H22" s="19">
        <f>H9+H21</f>
        <v/>
      </c>
      <c r="I22" s="19">
        <f>I9+I21</f>
        <v/>
      </c>
      <c r="J22" s="19">
        <f>J9+J21</f>
        <v/>
      </c>
      <c r="K22" s="19">
        <f>K9+K21</f>
        <v/>
      </c>
      <c r="L22" s="19">
        <f>L9+L21</f>
        <v/>
      </c>
      <c r="M22" s="19">
        <f>M9+M21</f>
        <v/>
      </c>
      <c r="N22" s="19">
        <f>N9+N21</f>
        <v/>
      </c>
      <c r="O22" s="14">
        <f>N22</f>
        <v/>
      </c>
    </row>
    <row r="23">
      <c r="A23" s="17" t="inlineStr">
        <is>
          <t>Minimum cash</t>
        </is>
      </c>
      <c r="B23" s="13">
        <f>$B$5</f>
        <v/>
      </c>
      <c r="C23" s="13">
        <f>$B$5</f>
        <v/>
      </c>
      <c r="D23" s="13">
        <f>$B$5</f>
        <v/>
      </c>
      <c r="E23" s="13">
        <f>$B$5</f>
        <v/>
      </c>
      <c r="F23" s="13">
        <f>$B$5</f>
        <v/>
      </c>
      <c r="G23" s="13">
        <f>$B$5</f>
        <v/>
      </c>
      <c r="H23" s="13">
        <f>$B$5</f>
        <v/>
      </c>
      <c r="I23" s="13">
        <f>$B$5</f>
        <v/>
      </c>
      <c r="J23" s="13">
        <f>$B$5</f>
        <v/>
      </c>
      <c r="K23" s="13">
        <f>$B$5</f>
        <v/>
      </c>
      <c r="L23" s="13">
        <f>$B$5</f>
        <v/>
      </c>
      <c r="M23" s="13">
        <f>$B$5</f>
        <v/>
      </c>
      <c r="N23" s="13">
        <f>$B$5</f>
        <v/>
      </c>
    </row>
    <row r="24">
      <c r="A24" s="17" t="inlineStr">
        <is>
          <t>Above / (below) minimum</t>
        </is>
      </c>
      <c r="B24" s="13">
        <f>B22-B23</f>
        <v/>
      </c>
      <c r="C24" s="13">
        <f>C22-C23</f>
        <v/>
      </c>
      <c r="D24" s="13">
        <f>D22-D23</f>
        <v/>
      </c>
      <c r="E24" s="13">
        <f>E22-E23</f>
        <v/>
      </c>
      <c r="F24" s="13">
        <f>F22-F23</f>
        <v/>
      </c>
      <c r="G24" s="13">
        <f>G22-G23</f>
        <v/>
      </c>
      <c r="H24" s="13">
        <f>H22-H23</f>
        <v/>
      </c>
      <c r="I24" s="13">
        <f>I22-I23</f>
        <v/>
      </c>
      <c r="J24" s="13">
        <f>J22-J23</f>
        <v/>
      </c>
      <c r="K24" s="13">
        <f>K22-K23</f>
        <v/>
      </c>
      <c r="L24" s="13">
        <f>L22-L23</f>
        <v/>
      </c>
      <c r="M24" s="13">
        <f>M22-M23</f>
        <v/>
      </c>
      <c r="N24" s="13">
        <f>N22-N23</f>
        <v/>
      </c>
    </row>
    <row r="25">
      <c r="A25" s="17" t="inlineStr">
        <is>
          <t>Status</t>
        </is>
      </c>
      <c r="B25" s="20">
        <f>IF(B22&lt;B23,"Below","OK")</f>
        <v/>
      </c>
      <c r="C25" s="20">
        <f>IF(C22&lt;C23,"Below","OK")</f>
        <v/>
      </c>
      <c r="D25" s="20">
        <f>IF(D22&lt;D23,"Below","OK")</f>
        <v/>
      </c>
      <c r="E25" s="20">
        <f>IF(E22&lt;E23,"Below","OK")</f>
        <v/>
      </c>
      <c r="F25" s="20">
        <f>IF(F22&lt;F23,"Below","OK")</f>
        <v/>
      </c>
      <c r="G25" s="20">
        <f>IF(G22&lt;G23,"Below","OK")</f>
        <v/>
      </c>
      <c r="H25" s="20">
        <f>IF(H22&lt;H23,"Below","OK")</f>
        <v/>
      </c>
      <c r="I25" s="20">
        <f>IF(I22&lt;I23,"Below","OK")</f>
        <v/>
      </c>
      <c r="J25" s="20">
        <f>IF(J22&lt;J23,"Below","OK")</f>
        <v/>
      </c>
      <c r="K25" s="20">
        <f>IF(K22&lt;K23,"Below","OK")</f>
        <v/>
      </c>
      <c r="L25" s="20">
        <f>IF(L22&lt;L23,"Below","OK")</f>
        <v/>
      </c>
      <c r="M25" s="20">
        <f>IF(M22&lt;M23,"Below","OK")</f>
        <v/>
      </c>
      <c r="N25" s="20">
        <f>IF(N22&lt;N23,"Below","OK")</f>
        <v/>
      </c>
    </row>
    <row r="27">
      <c r="A27" s="21" t="inlineStr">
        <is>
          <t>Summary</t>
        </is>
      </c>
    </row>
    <row r="28">
      <c r="A28" s="6" t="inlineStr">
        <is>
          <t>Lowest ending cash</t>
        </is>
      </c>
      <c r="B28" s="22">
        <f>MIN($B$22:$N$22)</f>
        <v/>
      </c>
    </row>
    <row r="29">
      <c r="A29" s="6" t="inlineStr">
        <is>
          <t>Week of the lowest point</t>
        </is>
      </c>
      <c r="B29" s="23">
        <f>IF($B$4="","",INDEX($B$8:$N$8,MATCH(MIN($B$22:$N$22),$B$22:$N$22,0)))</f>
        <v/>
      </c>
    </row>
    <row r="30">
      <c r="A30" s="6" t="inlineStr">
        <is>
          <t>Weeks below the minimum</t>
        </is>
      </c>
      <c r="B30" s="24">
        <f>COUNTIF($B$22:$N$22,"&lt;"&amp;$B$5)</f>
        <v/>
      </c>
    </row>
    <row r="31">
      <c r="A31" s="6" t="inlineStr">
        <is>
          <t>First week below the minimum</t>
        </is>
      </c>
      <c r="B31" s="23">
        <f>IF(COUNTIF($B$25:$N$25,"Below")=0,"None",IF($B$4="","Week "&amp;MATCH("Below",$B$25:$N$25,0),INDEX($B$8:$N$8,MATCH("Below",$B$25:$N$25,0))))</f>
        <v/>
      </c>
    </row>
    <row r="33">
      <c r="A33" s="5" t="inlineStr">
        <is>
          <t>Free template from nvisin. More free tools: nvisin.com/free-tools/</t>
        </is>
      </c>
    </row>
  </sheetData>
  <mergeCells count="1">
    <mergeCell ref="B2:F2"/>
  </mergeCells>
  <conditionalFormatting sqref="B22:N22">
    <cfRule type="expression" priority="1" dxfId="0">
      <formula>AND(B22&lt;&gt;"",B22&lt;$B$5)</formula>
    </cfRule>
  </conditionalFormatting>
  <conditionalFormatting sqref="B24:N25">
    <cfRule type="expression" priority="2" dxfId="1">
      <formula>B$22&lt;$B$5</formula>
    </cfRule>
  </conditionalFormatting>
  <conditionalFormatting sqref="B25:N25">
    <cfRule type="expression" priority="3" dxfId="2">
      <formula>B$22&gt;=$B$5</formula>
    </cfRule>
  </conditionalFormatting>
  <conditionalFormatting sqref="B28">
    <cfRule type="expression" priority="4" dxfId="3">
      <formula>B28&lt;$B$5</formula>
    </cfRule>
  </conditionalFormatting>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O33"/>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30"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s>
  <sheetData>
    <row r="1">
      <c r="A1" s="1" t="inlineStr">
        <is>
          <t>13-week cash flow forecast</t>
        </is>
      </c>
    </row>
    <row r="2">
      <c r="A2" s="6" t="inlineStr">
        <is>
          <t>Business</t>
        </is>
      </c>
      <c r="B2" s="7" t="n"/>
    </row>
    <row r="4">
      <c r="A4" s="6" t="inlineStr">
        <is>
          <t>First week starts on</t>
        </is>
      </c>
      <c r="B4" s="8" t="n"/>
      <c r="C4" s="5" t="inlineStr">
        <is>
          <t>Usually a Monday. The other weeks follow on their own.</t>
        </is>
      </c>
    </row>
    <row r="5">
      <c r="A5" s="6" t="inlineStr">
        <is>
          <t>Minimum cash balance</t>
        </is>
      </c>
      <c r="B5" s="9" t="n"/>
      <c r="C5" s="5" t="inlineStr">
        <is>
          <t>The floor agreed with the business. Weeks below it turn red.</t>
        </is>
      </c>
    </row>
    <row r="6">
      <c r="A6" s="5" t="inlineStr">
        <is>
          <t>Shaded cells are inputs. Everything else is calculated.</t>
        </is>
      </c>
    </row>
    <row r="7">
      <c r="A7" s="10" t="inlineStr">
        <is>
          <t>Week</t>
        </is>
      </c>
      <c r="B7" s="11" t="inlineStr">
        <is>
          <t>Week 1</t>
        </is>
      </c>
      <c r="C7" s="11" t="inlineStr">
        <is>
          <t>Week 2</t>
        </is>
      </c>
      <c r="D7" s="11" t="inlineStr">
        <is>
          <t>Week 3</t>
        </is>
      </c>
      <c r="E7" s="11" t="inlineStr">
        <is>
          <t>Week 4</t>
        </is>
      </c>
      <c r="F7" s="11" t="inlineStr">
        <is>
          <t>Week 5</t>
        </is>
      </c>
      <c r="G7" s="11" t="inlineStr">
        <is>
          <t>Week 6</t>
        </is>
      </c>
      <c r="H7" s="11" t="inlineStr">
        <is>
          <t>Week 7</t>
        </is>
      </c>
      <c r="I7" s="11" t="inlineStr">
        <is>
          <t>Week 8</t>
        </is>
      </c>
      <c r="J7" s="11" t="inlineStr">
        <is>
          <t>Week 9</t>
        </is>
      </c>
      <c r="K7" s="11" t="inlineStr">
        <is>
          <t>Week 10</t>
        </is>
      </c>
      <c r="L7" s="11" t="inlineStr">
        <is>
          <t>Week 11</t>
        </is>
      </c>
      <c r="M7" s="11" t="inlineStr">
        <is>
          <t>Week 12</t>
        </is>
      </c>
      <c r="N7" s="11" t="inlineStr">
        <is>
          <t>Week 13</t>
        </is>
      </c>
      <c r="O7" s="11" t="inlineStr">
        <is>
          <t>13 weeks</t>
        </is>
      </c>
    </row>
    <row r="8">
      <c r="A8" s="6" t="inlineStr">
        <is>
          <t>Week starting</t>
        </is>
      </c>
      <c r="B8" s="12">
        <f>IF($B$4="","",$B$4)</f>
        <v/>
      </c>
      <c r="C8" s="12">
        <f>IF(B8="","",B8+7)</f>
        <v/>
      </c>
      <c r="D8" s="12">
        <f>IF(C8="","",C8+7)</f>
        <v/>
      </c>
      <c r="E8" s="12">
        <f>IF(D8="","",D8+7)</f>
        <v/>
      </c>
      <c r="F8" s="12">
        <f>IF(E8="","",E8+7)</f>
        <v/>
      </c>
      <c r="G8" s="12">
        <f>IF(F8="","",F8+7)</f>
        <v/>
      </c>
      <c r="H8" s="12">
        <f>IF(G8="","",G8+7)</f>
        <v/>
      </c>
      <c r="I8" s="12">
        <f>IF(H8="","",H8+7)</f>
        <v/>
      </c>
      <c r="J8" s="12">
        <f>IF(I8="","",I8+7)</f>
        <v/>
      </c>
      <c r="K8" s="12">
        <f>IF(J8="","",J8+7)</f>
        <v/>
      </c>
      <c r="L8" s="12">
        <f>IF(K8="","",K8+7)</f>
        <v/>
      </c>
      <c r="M8" s="12">
        <f>IF(L8="","",L8+7)</f>
        <v/>
      </c>
      <c r="N8" s="12">
        <f>IF(M8="","",M8+7)</f>
        <v/>
      </c>
    </row>
    <row r="9">
      <c r="A9" s="6" t="inlineStr">
        <is>
          <t>Opening cash</t>
        </is>
      </c>
      <c r="B9" s="9" t="n"/>
      <c r="C9" s="13">
        <f>B22</f>
        <v/>
      </c>
      <c r="D9" s="13">
        <f>C22</f>
        <v/>
      </c>
      <c r="E9" s="13">
        <f>D22</f>
        <v/>
      </c>
      <c r="F9" s="13">
        <f>E22</f>
        <v/>
      </c>
      <c r="G9" s="13">
        <f>F22</f>
        <v/>
      </c>
      <c r="H9" s="13">
        <f>G22</f>
        <v/>
      </c>
      <c r="I9" s="13">
        <f>H22</f>
        <v/>
      </c>
      <c r="J9" s="13">
        <f>I22</f>
        <v/>
      </c>
      <c r="K9" s="13">
        <f>J22</f>
        <v/>
      </c>
      <c r="L9" s="13">
        <f>K22</f>
        <v/>
      </c>
      <c r="M9" s="13">
        <f>L22</f>
        <v/>
      </c>
      <c r="N9" s="13">
        <f>M22</f>
        <v/>
      </c>
      <c r="O9" s="14">
        <f>B9</f>
        <v/>
      </c>
    </row>
    <row r="10">
      <c r="A10" s="15" t="inlineStr">
        <is>
          <t>Cash in</t>
        </is>
      </c>
      <c r="B10" s="16" t="n"/>
      <c r="C10" s="16" t="n"/>
      <c r="D10" s="16" t="n"/>
      <c r="E10" s="16" t="n"/>
      <c r="F10" s="16" t="n"/>
      <c r="G10" s="16" t="n"/>
      <c r="H10" s="16" t="n"/>
      <c r="I10" s="16" t="n"/>
      <c r="J10" s="16" t="n"/>
      <c r="K10" s="16" t="n"/>
      <c r="L10" s="16" t="n"/>
      <c r="M10" s="16" t="n"/>
      <c r="N10" s="16" t="n"/>
      <c r="O10" s="16" t="n"/>
    </row>
    <row r="11">
      <c r="A11" s="17" t="inlineStr">
        <is>
          <t>Collections from customers</t>
        </is>
      </c>
      <c r="B11" s="9" t="n"/>
      <c r="C11" s="9" t="n"/>
      <c r="D11" s="9" t="n"/>
      <c r="E11" s="9" t="n"/>
      <c r="F11" s="9" t="n"/>
      <c r="G11" s="9" t="n"/>
      <c r="H11" s="9" t="n"/>
      <c r="I11" s="9" t="n"/>
      <c r="J11" s="9" t="n"/>
      <c r="K11" s="9" t="n"/>
      <c r="L11" s="9" t="n"/>
      <c r="M11" s="9" t="n"/>
      <c r="N11" s="9" t="n"/>
      <c r="O11" s="14">
        <f>SUM(B11:N11)</f>
        <v/>
      </c>
    </row>
    <row r="12">
      <c r="A12" s="17" t="inlineStr">
        <is>
          <t>Other receipts</t>
        </is>
      </c>
      <c r="B12" s="9" t="n"/>
      <c r="C12" s="9" t="n"/>
      <c r="D12" s="9" t="n"/>
      <c r="E12" s="9" t="n"/>
      <c r="F12" s="9" t="n"/>
      <c r="G12" s="9" t="n"/>
      <c r="H12" s="9" t="n"/>
      <c r="I12" s="9" t="n"/>
      <c r="J12" s="9" t="n"/>
      <c r="K12" s="9" t="n"/>
      <c r="L12" s="9" t="n"/>
      <c r="M12" s="9" t="n"/>
      <c r="N12" s="9" t="n"/>
      <c r="O12" s="14">
        <f>SUM(B12:N12)</f>
        <v/>
      </c>
    </row>
    <row r="13">
      <c r="A13" s="18" t="inlineStr">
        <is>
          <t>Total cash in</t>
        </is>
      </c>
      <c r="B13" s="19">
        <f>SUM(B11:B12)</f>
        <v/>
      </c>
      <c r="C13" s="19">
        <f>SUM(C11:C12)</f>
        <v/>
      </c>
      <c r="D13" s="19">
        <f>SUM(D11:D12)</f>
        <v/>
      </c>
      <c r="E13" s="19">
        <f>SUM(E11:E12)</f>
        <v/>
      </c>
      <c r="F13" s="19">
        <f>SUM(F11:F12)</f>
        <v/>
      </c>
      <c r="G13" s="19">
        <f>SUM(G11:G12)</f>
        <v/>
      </c>
      <c r="H13" s="19">
        <f>SUM(H11:H12)</f>
        <v/>
      </c>
      <c r="I13" s="19">
        <f>SUM(I11:I12)</f>
        <v/>
      </c>
      <c r="J13" s="19">
        <f>SUM(J11:J12)</f>
        <v/>
      </c>
      <c r="K13" s="19">
        <f>SUM(K11:K12)</f>
        <v/>
      </c>
      <c r="L13" s="19">
        <f>SUM(L11:L12)</f>
        <v/>
      </c>
      <c r="M13" s="19">
        <f>SUM(M11:M12)</f>
        <v/>
      </c>
      <c r="N13" s="19">
        <f>SUM(N11:N12)</f>
        <v/>
      </c>
      <c r="O13" s="14">
        <f>SUM(B13:N13)</f>
        <v/>
      </c>
    </row>
    <row r="14">
      <c r="A14" s="15" t="inlineStr">
        <is>
          <t>Cash out</t>
        </is>
      </c>
      <c r="B14" s="16" t="n"/>
      <c r="C14" s="16" t="n"/>
      <c r="D14" s="16" t="n"/>
      <c r="E14" s="16" t="n"/>
      <c r="F14" s="16" t="n"/>
      <c r="G14" s="16" t="n"/>
      <c r="H14" s="16" t="n"/>
      <c r="I14" s="16" t="n"/>
      <c r="J14" s="16" t="n"/>
      <c r="K14" s="16" t="n"/>
      <c r="L14" s="16" t="n"/>
      <c r="M14" s="16" t="n"/>
      <c r="N14" s="16" t="n"/>
      <c r="O14" s="16" t="n"/>
    </row>
    <row r="15">
      <c r="A15" s="17" t="inlineStr">
        <is>
          <t>Payroll</t>
        </is>
      </c>
      <c r="B15" s="9" t="n"/>
      <c r="C15" s="9" t="n"/>
      <c r="D15" s="9" t="n"/>
      <c r="E15" s="9" t="n"/>
      <c r="F15" s="9" t="n"/>
      <c r="G15" s="9" t="n"/>
      <c r="H15" s="9" t="n"/>
      <c r="I15" s="9" t="n"/>
      <c r="J15" s="9" t="n"/>
      <c r="K15" s="9" t="n"/>
      <c r="L15" s="9" t="n"/>
      <c r="M15" s="9" t="n"/>
      <c r="N15" s="9" t="n"/>
      <c r="O15" s="14">
        <f>SUM(B15:N15)</f>
        <v/>
      </c>
    </row>
    <row r="16">
      <c r="A16" s="17" t="inlineStr">
        <is>
          <t>Rent</t>
        </is>
      </c>
      <c r="B16" s="9" t="n"/>
      <c r="C16" s="9" t="n"/>
      <c r="D16" s="9" t="n"/>
      <c r="E16" s="9" t="n"/>
      <c r="F16" s="9" t="n"/>
      <c r="G16" s="9" t="n"/>
      <c r="H16" s="9" t="n"/>
      <c r="I16" s="9" t="n"/>
      <c r="J16" s="9" t="n"/>
      <c r="K16" s="9" t="n"/>
      <c r="L16" s="9" t="n"/>
      <c r="M16" s="9" t="n"/>
      <c r="N16" s="9" t="n"/>
      <c r="O16" s="14">
        <f>SUM(B16:N16)</f>
        <v/>
      </c>
    </row>
    <row r="17">
      <c r="A17" s="17" t="inlineStr">
        <is>
          <t>Suppliers</t>
        </is>
      </c>
      <c r="B17" s="9" t="n"/>
      <c r="C17" s="9" t="n"/>
      <c r="D17" s="9" t="n"/>
      <c r="E17" s="9" t="n"/>
      <c r="F17" s="9" t="n"/>
      <c r="G17" s="9" t="n"/>
      <c r="H17" s="9" t="n"/>
      <c r="I17" s="9" t="n"/>
      <c r="J17" s="9" t="n"/>
      <c r="K17" s="9" t="n"/>
      <c r="L17" s="9" t="n"/>
      <c r="M17" s="9" t="n"/>
      <c r="N17" s="9" t="n"/>
      <c r="O17" s="14">
        <f>SUM(B17:N17)</f>
        <v/>
      </c>
    </row>
    <row r="18">
      <c r="A18" s="17" t="inlineStr">
        <is>
          <t>Loan payments</t>
        </is>
      </c>
      <c r="B18" s="9" t="n"/>
      <c r="C18" s="9" t="n"/>
      <c r="D18" s="9" t="n"/>
      <c r="E18" s="9" t="n"/>
      <c r="F18" s="9" t="n"/>
      <c r="G18" s="9" t="n"/>
      <c r="H18" s="9" t="n"/>
      <c r="I18" s="9" t="n"/>
      <c r="J18" s="9" t="n"/>
      <c r="K18" s="9" t="n"/>
      <c r="L18" s="9" t="n"/>
      <c r="M18" s="9" t="n"/>
      <c r="N18" s="9" t="n"/>
      <c r="O18" s="14">
        <f>SUM(B18:N18)</f>
        <v/>
      </c>
    </row>
    <row r="19">
      <c r="A19" s="17" t="inlineStr">
        <is>
          <t>Other payments</t>
        </is>
      </c>
      <c r="B19" s="9" t="n"/>
      <c r="C19" s="9" t="n"/>
      <c r="D19" s="9" t="n"/>
      <c r="E19" s="9" t="n"/>
      <c r="F19" s="9" t="n"/>
      <c r="G19" s="9" t="n"/>
      <c r="H19" s="9" t="n"/>
      <c r="I19" s="9" t="n"/>
      <c r="J19" s="9" t="n"/>
      <c r="K19" s="9" t="n"/>
      <c r="L19" s="9" t="n"/>
      <c r="M19" s="9" t="n"/>
      <c r="N19" s="9" t="n"/>
      <c r="O19" s="14">
        <f>SUM(B19:N19)</f>
        <v/>
      </c>
    </row>
    <row r="20">
      <c r="A20" s="18" t="inlineStr">
        <is>
          <t>Total cash out</t>
        </is>
      </c>
      <c r="B20" s="19">
        <f>SUM(B15:B19)</f>
        <v/>
      </c>
      <c r="C20" s="19">
        <f>SUM(C15:C19)</f>
        <v/>
      </c>
      <c r="D20" s="19">
        <f>SUM(D15:D19)</f>
        <v/>
      </c>
      <c r="E20" s="19">
        <f>SUM(E15:E19)</f>
        <v/>
      </c>
      <c r="F20" s="19">
        <f>SUM(F15:F19)</f>
        <v/>
      </c>
      <c r="G20" s="19">
        <f>SUM(G15:G19)</f>
        <v/>
      </c>
      <c r="H20" s="19">
        <f>SUM(H15:H19)</f>
        <v/>
      </c>
      <c r="I20" s="19">
        <f>SUM(I15:I19)</f>
        <v/>
      </c>
      <c r="J20" s="19">
        <f>SUM(J15:J19)</f>
        <v/>
      </c>
      <c r="K20" s="19">
        <f>SUM(K15:K19)</f>
        <v/>
      </c>
      <c r="L20" s="19">
        <f>SUM(L15:L19)</f>
        <v/>
      </c>
      <c r="M20" s="19">
        <f>SUM(M15:M19)</f>
        <v/>
      </c>
      <c r="N20" s="19">
        <f>SUM(N15:N19)</f>
        <v/>
      </c>
      <c r="O20" s="14">
        <f>SUM(B20:N20)</f>
        <v/>
      </c>
    </row>
    <row r="21">
      <c r="A21" s="6" t="inlineStr">
        <is>
          <t>Net change in cash</t>
        </is>
      </c>
      <c r="B21" s="13">
        <f>B13-B20</f>
        <v/>
      </c>
      <c r="C21" s="13">
        <f>C13-C20</f>
        <v/>
      </c>
      <c r="D21" s="13">
        <f>D13-D20</f>
        <v/>
      </c>
      <c r="E21" s="13">
        <f>E13-E20</f>
        <v/>
      </c>
      <c r="F21" s="13">
        <f>F13-F20</f>
        <v/>
      </c>
      <c r="G21" s="13">
        <f>G13-G20</f>
        <v/>
      </c>
      <c r="H21" s="13">
        <f>H13-H20</f>
        <v/>
      </c>
      <c r="I21" s="13">
        <f>I13-I20</f>
        <v/>
      </c>
      <c r="J21" s="13">
        <f>J13-J20</f>
        <v/>
      </c>
      <c r="K21" s="13">
        <f>K13-K20</f>
        <v/>
      </c>
      <c r="L21" s="13">
        <f>L13-L20</f>
        <v/>
      </c>
      <c r="M21" s="13">
        <f>M13-M20</f>
        <v/>
      </c>
      <c r="N21" s="13">
        <f>N13-N20</f>
        <v/>
      </c>
      <c r="O21" s="14">
        <f>SUM(B21:N21)</f>
        <v/>
      </c>
    </row>
    <row r="22">
      <c r="A22" s="18" t="inlineStr">
        <is>
          <t>Ending cash</t>
        </is>
      </c>
      <c r="B22" s="19">
        <f>B9+B21</f>
        <v/>
      </c>
      <c r="C22" s="19">
        <f>C9+C21</f>
        <v/>
      </c>
      <c r="D22" s="19">
        <f>D9+D21</f>
        <v/>
      </c>
      <c r="E22" s="19">
        <f>E9+E21</f>
        <v/>
      </c>
      <c r="F22" s="19">
        <f>F9+F21</f>
        <v/>
      </c>
      <c r="G22" s="19">
        <f>G9+G21</f>
        <v/>
      </c>
      <c r="H22" s="19">
        <f>H9+H21</f>
        <v/>
      </c>
      <c r="I22" s="19">
        <f>I9+I21</f>
        <v/>
      </c>
      <c r="J22" s="19">
        <f>J9+J21</f>
        <v/>
      </c>
      <c r="K22" s="19">
        <f>K9+K21</f>
        <v/>
      </c>
      <c r="L22" s="19">
        <f>L9+L21</f>
        <v/>
      </c>
      <c r="M22" s="19">
        <f>M9+M21</f>
        <v/>
      </c>
      <c r="N22" s="19">
        <f>N9+N21</f>
        <v/>
      </c>
      <c r="O22" s="14">
        <f>N22</f>
        <v/>
      </c>
    </row>
    <row r="23">
      <c r="A23" s="17" t="inlineStr">
        <is>
          <t>Minimum cash</t>
        </is>
      </c>
      <c r="B23" s="13">
        <f>$B$5</f>
        <v/>
      </c>
      <c r="C23" s="13">
        <f>$B$5</f>
        <v/>
      </c>
      <c r="D23" s="13">
        <f>$B$5</f>
        <v/>
      </c>
      <c r="E23" s="13">
        <f>$B$5</f>
        <v/>
      </c>
      <c r="F23" s="13">
        <f>$B$5</f>
        <v/>
      </c>
      <c r="G23" s="13">
        <f>$B$5</f>
        <v/>
      </c>
      <c r="H23" s="13">
        <f>$B$5</f>
        <v/>
      </c>
      <c r="I23" s="13">
        <f>$B$5</f>
        <v/>
      </c>
      <c r="J23" s="13">
        <f>$B$5</f>
        <v/>
      </c>
      <c r="K23" s="13">
        <f>$B$5</f>
        <v/>
      </c>
      <c r="L23" s="13">
        <f>$B$5</f>
        <v/>
      </c>
      <c r="M23" s="13">
        <f>$B$5</f>
        <v/>
      </c>
      <c r="N23" s="13">
        <f>$B$5</f>
        <v/>
      </c>
    </row>
    <row r="24">
      <c r="A24" s="17" t="inlineStr">
        <is>
          <t>Above / (below) minimum</t>
        </is>
      </c>
      <c r="B24" s="13">
        <f>B22-B23</f>
        <v/>
      </c>
      <c r="C24" s="13">
        <f>C22-C23</f>
        <v/>
      </c>
      <c r="D24" s="13">
        <f>D22-D23</f>
        <v/>
      </c>
      <c r="E24" s="13">
        <f>E22-E23</f>
        <v/>
      </c>
      <c r="F24" s="13">
        <f>F22-F23</f>
        <v/>
      </c>
      <c r="G24" s="13">
        <f>G22-G23</f>
        <v/>
      </c>
      <c r="H24" s="13">
        <f>H22-H23</f>
        <v/>
      </c>
      <c r="I24" s="13">
        <f>I22-I23</f>
        <v/>
      </c>
      <c r="J24" s="13">
        <f>J22-J23</f>
        <v/>
      </c>
      <c r="K24" s="13">
        <f>K22-K23</f>
        <v/>
      </c>
      <c r="L24" s="13">
        <f>L22-L23</f>
        <v/>
      </c>
      <c r="M24" s="13">
        <f>M22-M23</f>
        <v/>
      </c>
      <c r="N24" s="13">
        <f>N22-N23</f>
        <v/>
      </c>
    </row>
    <row r="25">
      <c r="A25" s="17" t="inlineStr">
        <is>
          <t>Status</t>
        </is>
      </c>
      <c r="B25" s="20">
        <f>IF(B22&lt;B23,"Below","OK")</f>
        <v/>
      </c>
      <c r="C25" s="20">
        <f>IF(C22&lt;C23,"Below","OK")</f>
        <v/>
      </c>
      <c r="D25" s="20">
        <f>IF(D22&lt;D23,"Below","OK")</f>
        <v/>
      </c>
      <c r="E25" s="20">
        <f>IF(E22&lt;E23,"Below","OK")</f>
        <v/>
      </c>
      <c r="F25" s="20">
        <f>IF(F22&lt;F23,"Below","OK")</f>
        <v/>
      </c>
      <c r="G25" s="20">
        <f>IF(G22&lt;G23,"Below","OK")</f>
        <v/>
      </c>
      <c r="H25" s="20">
        <f>IF(H22&lt;H23,"Below","OK")</f>
        <v/>
      </c>
      <c r="I25" s="20">
        <f>IF(I22&lt;I23,"Below","OK")</f>
        <v/>
      </c>
      <c r="J25" s="20">
        <f>IF(J22&lt;J23,"Below","OK")</f>
        <v/>
      </c>
      <c r="K25" s="20">
        <f>IF(K22&lt;K23,"Below","OK")</f>
        <v/>
      </c>
      <c r="L25" s="20">
        <f>IF(L22&lt;L23,"Below","OK")</f>
        <v/>
      </c>
      <c r="M25" s="20">
        <f>IF(M22&lt;M23,"Below","OK")</f>
        <v/>
      </c>
      <c r="N25" s="20">
        <f>IF(N22&lt;N23,"Below","OK")</f>
        <v/>
      </c>
    </row>
    <row r="27">
      <c r="A27" s="21" t="inlineStr">
        <is>
          <t>Summary</t>
        </is>
      </c>
    </row>
    <row r="28">
      <c r="A28" s="6" t="inlineStr">
        <is>
          <t>Lowest ending cash</t>
        </is>
      </c>
      <c r="B28" s="22">
        <f>MIN($B$22:$N$22)</f>
        <v/>
      </c>
    </row>
    <row r="29">
      <c r="A29" s="6" t="inlineStr">
        <is>
          <t>Week of the lowest point</t>
        </is>
      </c>
      <c r="B29" s="23">
        <f>IF($B$4="","",INDEX($B$8:$N$8,MATCH(MIN($B$22:$N$22),$B$22:$N$22,0)))</f>
        <v/>
      </c>
    </row>
    <row r="30">
      <c r="A30" s="6" t="inlineStr">
        <is>
          <t>Weeks below the minimum</t>
        </is>
      </c>
      <c r="B30" s="24">
        <f>COUNTIF($B$22:$N$22,"&lt;"&amp;$B$5)</f>
        <v/>
      </c>
    </row>
    <row r="31">
      <c r="A31" s="6" t="inlineStr">
        <is>
          <t>First week below the minimum</t>
        </is>
      </c>
      <c r="B31" s="23">
        <f>IF(COUNTIF($B$25:$N$25,"Below")=0,"None",IF($B$4="","Week "&amp;MATCH("Below",$B$25:$N$25,0),INDEX($B$8:$N$8,MATCH("Below",$B$25:$N$25,0))))</f>
        <v/>
      </c>
    </row>
    <row r="33">
      <c r="A33" s="5" t="inlineStr">
        <is>
          <t>Free template from nvisin. More free tools: nvisin.com/free-tools/</t>
        </is>
      </c>
    </row>
  </sheetData>
  <mergeCells count="1">
    <mergeCell ref="B2:F2"/>
  </mergeCells>
  <conditionalFormatting sqref="B22:N22">
    <cfRule type="expression" priority="1" dxfId="0">
      <formula>AND(B22&lt;&gt;"",B22&lt;$B$5)</formula>
    </cfRule>
  </conditionalFormatting>
  <conditionalFormatting sqref="B24:N25">
    <cfRule type="expression" priority="2" dxfId="1">
      <formula>B$22&lt;$B$5</formula>
    </cfRule>
  </conditionalFormatting>
  <conditionalFormatting sqref="B25:N25">
    <cfRule type="expression" priority="3" dxfId="2">
      <formula>B$22&gt;=$B$5</formula>
    </cfRule>
  </conditionalFormatting>
  <conditionalFormatting sqref="B28">
    <cfRule type="expression" priority="4" dxfId="3">
      <formula>B28&lt;$B$5</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2026-10-26T03:12:53Z</dcterms:created>
  <dcterms:modified xsi:type="dcterms:W3CDTF">2026-10-26T03:12:53Z</dcterms:modified>
</cp:coreProperties>
</file>